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Munk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112" i="1" l="1"/>
  <c r="F111" i="1"/>
  <c r="F110" i="1"/>
  <c r="F104" i="1"/>
  <c r="F103" i="1"/>
  <c r="F101" i="1"/>
  <c r="F100" i="1"/>
  <c r="F99" i="1"/>
  <c r="F98" i="1"/>
  <c r="F96" i="1"/>
  <c r="F95" i="1"/>
  <c r="F94" i="1"/>
  <c r="F93" i="1"/>
  <c r="F55" i="1" l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A27" i="1" l="1"/>
  <c r="A26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<sst xmlns="http://schemas.openxmlformats.org/spreadsheetml/2006/main" count="226" uniqueCount="187">
  <si>
    <t>Hidegburkolatok:</t>
  </si>
  <si>
    <t>SUNSET WHITE 20x60 fali csempe RO0202AA349</t>
  </si>
  <si>
    <t>SUNSET IVORY 20x60 fali csempe RO0202AA358</t>
  </si>
  <si>
    <t>SUNSET SMOKE 20x60 fali csempe RO0202AA352</t>
  </si>
  <si>
    <t>SUNSET-10-HIT SHUTTER WHITE 20x60 fali csempe RO0202AA484</t>
  </si>
  <si>
    <t>SUNSET-10-HIT SHUTTER IVORY 20x60 fali csempe RO0202AA493</t>
  </si>
  <si>
    <t>SUNSET-10-HIT SHUTTER SMOKE 20x60 fali csempe RO0202AA487</t>
  </si>
  <si>
    <t>SUNSET-10-LUXE WHITE 20x60 fali csempe RO0202AA394</t>
  </si>
  <si>
    <t>SUNSET-10-LUXE IVORY 20x60 fali csempe RO0202AA403</t>
  </si>
  <si>
    <t>SUNSET-10-LUXE SMOKE 20x60 fali csempe RO0202AA397</t>
  </si>
  <si>
    <t>SUNSET WHITE 47,2x47,2 kőporcelán padlólap RO01WS5254</t>
  </si>
  <si>
    <t>SUNSET IVORY 47,2x47,2 kőporcelán padlólap RO01WS5238</t>
  </si>
  <si>
    <t>SUNSET SMOKE 47,2x47,2 kőporcelán padlólap RO01WS5268</t>
  </si>
  <si>
    <t>COOL BLANCO 20x60 fali csempe RO020216593</t>
  </si>
  <si>
    <t>COOL GRAFITO 20x60 fali csempe RO020216608</t>
  </si>
  <si>
    <t>COOL-5 BLANCO 20x60 fali csempe RO020216572</t>
  </si>
  <si>
    <t>COOL-5 GRAFITO 20x60 fali csempe RO020216587</t>
  </si>
  <si>
    <t>IRIS BLANCO 31,6x31,6 kőporcelán padlólap RO010113463</t>
  </si>
  <si>
    <t>IRIS GRAFITO 31,6x31,6 kőporcelán padlólap RO010113467</t>
  </si>
  <si>
    <t>METALART WHITE 47,2x47,2 kőporcelán padlólap RO01WS6212</t>
  </si>
  <si>
    <t>METALART DEC-2 WHITE 20x60 fali csempe RO0202AA802</t>
  </si>
  <si>
    <t>METALART-REL WHITE 20x60 fali csempe RO0202AA792</t>
  </si>
  <si>
    <t>METALART WHITE 20x60 fali csempe RO0202AA782</t>
  </si>
  <si>
    <t>METALART IVORY 47,2x47,2 kőporcelán padlólap RO01WS6214</t>
  </si>
  <si>
    <t>METALART DEC-2 IVORY 20x60 fali csempe RO0202AA804</t>
  </si>
  <si>
    <t>METALART-REL IVORY 20x60 fali csempe RO0202AA794</t>
  </si>
  <si>
    <t>METALART IVORY 20x60 fali csempe RO0202AA784</t>
  </si>
  <si>
    <t>Parketták:</t>
  </si>
  <si>
    <t>Alap parketták:</t>
  </si>
  <si>
    <t>Sonnenberg Spruce 8/31 1292x192x8 mm laminált padló 230102 Egger</t>
  </si>
  <si>
    <t>Girona Chestnut 8/31 1292x192x8 mm laminált padló 227065 Egger</t>
  </si>
  <si>
    <t>Belfort Oak Silver 7/31 1292x192x8 mm laminált padló 229311 Egger</t>
  </si>
  <si>
    <t>Feláras parketták:</t>
  </si>
  <si>
    <t>Grey Brown Grove Oak 4V 8/31 1292x192x8 mm laminált padló 230300 Egger</t>
  </si>
  <si>
    <t>Grey Shelby Oak 4V 8/31 1292x192x8 mm laminált padló 230249 Egger</t>
  </si>
  <si>
    <t>Feláras burkolatok:</t>
  </si>
  <si>
    <t>Alap burkolatok:</t>
  </si>
  <si>
    <t>Szaniterek:</t>
  </si>
  <si>
    <t>Alapáras:</t>
  </si>
  <si>
    <t>WC</t>
  </si>
  <si>
    <t>STR2043</t>
  </si>
  <si>
    <t>TR2197</t>
  </si>
  <si>
    <t>TR4270C</t>
  </si>
  <si>
    <t>TR4270D</t>
  </si>
  <si>
    <t>Mosdók</t>
  </si>
  <si>
    <t>Feláras</t>
  </si>
  <si>
    <t>keskeny szögletes</t>
  </si>
  <si>
    <t>teli íves</t>
  </si>
  <si>
    <t>74,5 cm-es mosdókagyló szögletes</t>
  </si>
  <si>
    <t>60 cm-es mosdókagyló szögletes</t>
  </si>
  <si>
    <t>65 cm-es mosdókagyló szárnyas</t>
  </si>
  <si>
    <t>vevő nettó felár m2</t>
  </si>
  <si>
    <t>szögletes</t>
  </si>
  <si>
    <t>vevő nettó felár db</t>
  </si>
  <si>
    <t>Csaptelepek:</t>
  </si>
  <si>
    <t>Euroeco Mosdó</t>
  </si>
  <si>
    <t>Euroeco Kádtöltő</t>
  </si>
  <si>
    <t>Euroeco Zuhanyzó</t>
  </si>
  <si>
    <t>Feláras:</t>
  </si>
  <si>
    <t>Bauedge Kádtöltő</t>
  </si>
  <si>
    <t>Bauedge Zuhanyzó</t>
  </si>
  <si>
    <t xml:space="preserve">Bauedge Mosdó </t>
  </si>
  <si>
    <t>Bauedge Magasított Mosdó</t>
  </si>
  <si>
    <t>Eurosmart Kádtöltő</t>
  </si>
  <si>
    <t>Eurosmart Zuhanyzó</t>
  </si>
  <si>
    <t>Eurosmart Mosdó</t>
  </si>
  <si>
    <t>Eurosmart Magasított Mosdó</t>
  </si>
  <si>
    <t>Fehér íves</t>
  </si>
  <si>
    <t>Fehér szögletes</t>
  </si>
  <si>
    <t>Króm íves</t>
  </si>
  <si>
    <t>Króm szögletes</t>
  </si>
  <si>
    <t>Panasonic mono:</t>
  </si>
  <si>
    <t>Etherea ezüst</t>
  </si>
  <si>
    <t>CS-TZ20TKEW</t>
  </si>
  <si>
    <t>CU-TZ20TKE</t>
  </si>
  <si>
    <t>CS-TZ25TKEW</t>
  </si>
  <si>
    <t>CU-TZ25TKE</t>
  </si>
  <si>
    <t>CS-TZ35TKEW</t>
  </si>
  <si>
    <t>CU-TZ35TKE</t>
  </si>
  <si>
    <t>CS-TZ50TKEW</t>
  </si>
  <si>
    <t>CU-TZ50TKE</t>
  </si>
  <si>
    <t>2 kW</t>
  </si>
  <si>
    <t>2,5 kW</t>
  </si>
  <si>
    <t>3,5 kW</t>
  </si>
  <si>
    <t>5 kW</t>
  </si>
  <si>
    <t>Beltéri</t>
  </si>
  <si>
    <t>Kültéri</t>
  </si>
  <si>
    <t>CS-Z7SKEW</t>
  </si>
  <si>
    <t>CU-Z7SKE</t>
  </si>
  <si>
    <t>CS-Z12SKEW</t>
  </si>
  <si>
    <t>CU-Z12SKE</t>
  </si>
  <si>
    <t>CS-Z18SKEW</t>
  </si>
  <si>
    <t>CU-Z18SKE</t>
  </si>
  <si>
    <t>CS-XZ7SKEW</t>
  </si>
  <si>
    <t>CS-XZ12SKEW</t>
  </si>
  <si>
    <t>CS-XZ18SKEW</t>
  </si>
  <si>
    <t>GREE mono:</t>
  </si>
  <si>
    <t xml:space="preserve">GWH07QA </t>
  </si>
  <si>
    <t>GWH09QB</t>
  </si>
  <si>
    <t xml:space="preserve">GWH12QB </t>
  </si>
  <si>
    <t>2,2 kW</t>
  </si>
  <si>
    <t>3,2 kW</t>
  </si>
  <si>
    <t>4,6 kW</t>
  </si>
  <si>
    <t xml:space="preserve">GWH09YC </t>
  </si>
  <si>
    <t xml:space="preserve">GWH12YC </t>
  </si>
  <si>
    <t>GWH18YD</t>
  </si>
  <si>
    <t>GWH24YE</t>
  </si>
  <si>
    <t>2,7 kW</t>
  </si>
  <si>
    <t>5,3 kW</t>
  </si>
  <si>
    <t>7 kW</t>
  </si>
  <si>
    <t>Amber</t>
  </si>
  <si>
    <t>U-Crown</t>
  </si>
  <si>
    <t xml:space="preserve">GWH09UB </t>
  </si>
  <si>
    <t xml:space="preserve">GWH12UB </t>
  </si>
  <si>
    <t>GWH18UC</t>
  </si>
  <si>
    <t>2,6 kW</t>
  </si>
  <si>
    <t>vevő nettó ár db</t>
  </si>
  <si>
    <t>10 db-on felül</t>
  </si>
  <si>
    <t>10 db-ig</t>
  </si>
  <si>
    <t>Luberon Oak 4V 8/31 1292x192x8 mm laminált padló 230331 Egger</t>
  </si>
  <si>
    <t>SECCHIA GRIGIO MATT 30,2x60,4 cm kőporcelán padlólap</t>
  </si>
  <si>
    <t>SECCHIA TORTORA MATT 30,2x60,4 cm kőporcelán padlólap</t>
  </si>
  <si>
    <t>Ajtó:</t>
  </si>
  <si>
    <t>WC nyomólapok:</t>
  </si>
  <si>
    <t>Több beltéri egység rendelése esetén külön árajánlat készül!</t>
  </si>
  <si>
    <t>BauEdge OHM bath exp</t>
  </si>
  <si>
    <t>BauEdge OHM shower exp</t>
  </si>
  <si>
    <t>BauEdge OHM basin S</t>
  </si>
  <si>
    <t>BauEdge OHM basin M</t>
  </si>
  <si>
    <t>Eurosmart 2015 bath exp</t>
  </si>
  <si>
    <t>Eurosmart 2015 shower exp</t>
  </si>
  <si>
    <t>Eurosmart 2015 basin S</t>
  </si>
  <si>
    <t>Euroeco OHM shower exp</t>
  </si>
  <si>
    <t>Euroeco OHM bath exp</t>
  </si>
  <si>
    <t>Euroeco OHM basin</t>
  </si>
  <si>
    <t>Eurosmart 2015 basin M</t>
  </si>
  <si>
    <t>8mm</t>
  </si>
  <si>
    <t>7mm</t>
  </si>
  <si>
    <t>45 cm-es mosdókagyló wc-be</t>
  </si>
  <si>
    <t>STR4318</t>
  </si>
  <si>
    <t>Kilincsek:</t>
  </si>
  <si>
    <t>Szögletes</t>
  </si>
  <si>
    <t>Íves</t>
  </si>
  <si>
    <t>CM88</t>
  </si>
  <si>
    <t>CM99</t>
  </si>
  <si>
    <t>Kádparaván</t>
  </si>
  <si>
    <t>H1-B</t>
  </si>
  <si>
    <t>Zuhanykabin / Kádparaván:</t>
  </si>
  <si>
    <t>Multi / Mono</t>
  </si>
  <si>
    <t>Csak Mono</t>
  </si>
  <si>
    <t>Lomo Plusz</t>
  </si>
  <si>
    <t>TZ fehér</t>
  </si>
  <si>
    <t>QF99</t>
  </si>
  <si>
    <t>DM90-1</t>
  </si>
  <si>
    <t>SPM90</t>
  </si>
  <si>
    <t>800x800</t>
  </si>
  <si>
    <t>900x900</t>
  </si>
  <si>
    <t>900-as üvegfal</t>
  </si>
  <si>
    <t>Szögletes ajtó</t>
  </si>
  <si>
    <t>Univerzális üvegfal</t>
  </si>
  <si>
    <t>Szögletes 2 tolóajtós</t>
  </si>
  <si>
    <t>Íves 2 tolóajtós</t>
  </si>
  <si>
    <t>Grohe Euphoria Esőztetős Zuhany Csaptelep</t>
  </si>
  <si>
    <t>Euphoria esőztető 27296001</t>
  </si>
  <si>
    <t>Achensee Oak 7/31 1292x192x8 mm laminált padló 226 976 Egger</t>
  </si>
  <si>
    <t>Edilgreen Revo Type</t>
  </si>
  <si>
    <t>AC Lavagna</t>
  </si>
  <si>
    <t>AC Ambra</t>
  </si>
  <si>
    <t>AA SELENITE</t>
  </si>
  <si>
    <t>Üveges ajtó felár</t>
  </si>
  <si>
    <t>íves fejvégű</t>
  </si>
  <si>
    <t>TR40093-650</t>
  </si>
  <si>
    <t>170x70</t>
  </si>
  <si>
    <t xml:space="preserve">Grohe Euphoria Esőztetős Zuhany Kádtöltővel </t>
  </si>
  <si>
    <t>Euphoria esőztető- kádtöltős</t>
  </si>
  <si>
    <t>További extra feláras parketták, Egger katalógusból választhatók</t>
  </si>
  <si>
    <t>170x70, 170x75</t>
  </si>
  <si>
    <t>Mosdó</t>
  </si>
  <si>
    <t>Falban futó toló ajtó felár anyag + szerelés</t>
  </si>
  <si>
    <t xml:space="preserve">Falsík előtt futó toló ajtó felár anyag + szerelés </t>
  </si>
  <si>
    <t>Új ajtó felár 75/90/210 anyag + szerelés</t>
  </si>
  <si>
    <t>Feláras ajtók:</t>
  </si>
  <si>
    <t>vevői nettó ár db</t>
  </si>
  <si>
    <t>Klíma: lakásonként 1 db. beltéri + 1 db. Kültéri egységet + telepítés költségét tartalmazza</t>
  </si>
  <si>
    <t>Etherea matt fehér</t>
  </si>
  <si>
    <t>Kád</t>
  </si>
  <si>
    <t>Az árlistában feltűntetett összegekre az árváltozás jogát fenntartjuk!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</si>
</sst>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Ft&quot;;[Red]\-#,##0\ &quot;Ft&quot;"/>
    <numFmt numFmtId="164" formatCode="#,##0\ &quot;Ft&quot;"/>
    <numFmt numFmtId="165" formatCode="_-* #,##0\ &quot;Ft&quot;_-;\-* #,##0\ &quot;Ft&quot;_-;_-* &quot;-&quot;??\ &quot;Ft&quot;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0"/>
      <color rgb="FF000000"/>
      <name val="Times New Roman"/>
      <family val="1"/>
      <charset val="238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2"/>
      <color rgb="FF000000"/>
      <name val="Times New Roman"/>
      <family val="1"/>
      <charset val="238"/>
    </font>
    <font>
      <b/>
      <sz val="11"/>
      <color rgb="FF00B05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164" fontId="0" fillId="0" borderId="1" xfId="0" applyNumberForma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top"/>
    </xf>
    <xf numFmtId="164" fontId="0" fillId="2" borderId="0" xfId="0" applyNumberFormat="1" applyFill="1" applyAlignment="1">
      <alignment horizontal="center"/>
    </xf>
    <xf numFmtId="164" fontId="0" fillId="0" borderId="0" xfId="0" applyNumberFormat="1"/>
    <xf numFmtId="0" fontId="0" fillId="0" borderId="0" xfId="0" applyFill="1" applyBorder="1" applyAlignment="1">
      <alignment horizontal="left" vertical="top"/>
    </xf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4" fillId="0" borderId="0" xfId="0" applyFont="1" applyFill="1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2" fillId="0" borderId="1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0" fillId="0" borderId="4" xfId="0" applyFill="1" applyBorder="1"/>
    <xf numFmtId="0" fontId="0" fillId="0" borderId="5" xfId="0" applyFill="1" applyBorder="1"/>
    <xf numFmtId="164" fontId="0" fillId="2" borderId="0" xfId="0" applyNumberFormat="1" applyFill="1"/>
    <xf numFmtId="165" fontId="0" fillId="2" borderId="0" xfId="0" applyNumberFormat="1" applyFill="1"/>
    <xf numFmtId="0" fontId="1" fillId="0" borderId="4" xfId="0" applyFont="1" applyFill="1" applyBorder="1" applyAlignment="1">
      <alignment horizontal="center" vertical="center" wrapText="1"/>
    </xf>
    <xf numFmtId="0" fontId="5" fillId="0" borderId="6" xfId="0" applyNumberFormat="1" applyFont="1" applyBorder="1"/>
    <xf numFmtId="0" fontId="0" fillId="0" borderId="3" xfId="0" applyBorder="1"/>
    <xf numFmtId="164" fontId="0" fillId="2" borderId="3" xfId="0" applyNumberFormat="1" applyFill="1" applyBorder="1"/>
    <xf numFmtId="0" fontId="0" fillId="0" borderId="6" xfId="0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vertical="top"/>
    </xf>
    <xf numFmtId="0" fontId="0" fillId="0" borderId="2" xfId="0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164" fontId="3" fillId="2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0" fontId="7" fillId="0" borderId="0" xfId="0" applyFont="1"/>
    <xf numFmtId="0" fontId="8" fillId="0" borderId="4" xfId="0" applyFont="1" applyBorder="1"/>
    <xf numFmtId="0" fontId="9" fillId="0" borderId="0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left" vertical="top"/>
    </xf>
    <xf numFmtId="0" fontId="12" fillId="0" borderId="0" xfId="0" applyFont="1"/>
    <xf numFmtId="0" fontId="11" fillId="0" borderId="0" xfId="0" applyFont="1"/>
    <xf numFmtId="0" fontId="10" fillId="0" borderId="0" xfId="0" applyFont="1"/>
    <xf numFmtId="0" fontId="2" fillId="0" borderId="4" xfId="0" applyFont="1" applyFill="1" applyBorder="1" applyAlignment="1">
      <alignment horizontal="left" vertical="top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3" xfId="0" applyFont="1" applyFill="1" applyBorder="1"/>
    <xf numFmtId="0" fontId="13" fillId="0" borderId="0" xfId="0" applyFont="1" applyFill="1" applyBorder="1"/>
    <xf numFmtId="0" fontId="0" fillId="0" borderId="0" xfId="0" applyBorder="1"/>
    <xf numFmtId="0" fontId="0" fillId="0" borderId="3" xfId="0" applyFill="1" applyBorder="1"/>
    <xf numFmtId="6" fontId="0" fillId="2" borderId="0" xfId="0" applyNumberFormat="1" applyFill="1"/>
    <xf numFmtId="0" fontId="1" fillId="0" borderId="0" xfId="0" applyFont="1" applyFill="1" applyBorder="1" applyAlignment="1">
      <alignment horizontal="left" vertical="top"/>
    </xf>
    <xf numFmtId="164" fontId="0" fillId="0" borderId="0" xfId="0" applyNumberFormat="1" applyFill="1"/>
    <xf numFmtId="3" fontId="0" fillId="2" borderId="1" xfId="0" applyNumberFormat="1" applyFill="1" applyBorder="1"/>
    <xf numFmtId="0" fontId="14" fillId="0" borderId="0" xfId="0" applyFont="1"/>
    <xf numFmtId="3" fontId="0" fillId="2" borderId="0" xfId="0" applyNumberFormat="1" applyFill="1"/>
    <xf numFmtId="0" fontId="1" fillId="2" borderId="0" xfId="0" applyFont="1" applyFill="1" applyAlignment="1">
      <alignment horizontal="center" wrapText="1"/>
    </xf>
    <xf numFmtId="164" fontId="0" fillId="2" borderId="3" xfId="0" applyNumberFormat="1" applyFill="1" applyBorder="1" applyAlignment="1">
      <alignment horizontal="right" vertical="top"/>
    </xf>
    <xf numFmtId="164" fontId="0" fillId="2" borderId="0" xfId="0" applyNumberFormat="1" applyFill="1" applyBorder="1" applyAlignment="1">
      <alignment horizontal="right" vertical="top"/>
    </xf>
    <xf numFmtId="0" fontId="0" fillId="0" borderId="0" xfId="0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nok/Google%20Drive/Vev&#337;i%20egyeztet&#233;sek/Deleg&#225;lt%20term&#233;kek/hidegburkolatok/hidegburkolatok%20vev&#337;k%20fel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áras"/>
      <sheetName val="folyosó,terasz"/>
      <sheetName val="Végleges"/>
      <sheetName val="Munka2"/>
    </sheetNames>
    <sheetDataSet>
      <sheetData sheetId="0">
        <row r="1">
          <cell r="A1" t="str">
            <v>Megnevezés</v>
          </cell>
        </row>
        <row r="2">
          <cell r="A2" t="str">
            <v>CHICAGO PERLA MATT csempe 25x40 cm</v>
          </cell>
        </row>
        <row r="3">
          <cell r="A3" t="str">
            <v>CHICAGO TORTORA MATT csempe 25x40 cm</v>
          </cell>
        </row>
        <row r="4">
          <cell r="A4" t="str">
            <v>CHICAGO AVORIO MATT csempe 25x40 cm</v>
          </cell>
        </row>
        <row r="5">
          <cell r="A5" t="str">
            <v>CHICAGO GRIGIO MATT csempe 25x40 cm</v>
          </cell>
        </row>
        <row r="6">
          <cell r="A6" t="str">
            <v>CHICAGO INSERTO DRAW TORTORA MATT csempe 25x40 cm</v>
          </cell>
        </row>
        <row r="7">
          <cell r="A7" t="str">
            <v>CHICAGO INSERTO DRAW TORTORA MATT csempe 25x40 cm</v>
          </cell>
        </row>
        <row r="8">
          <cell r="A8" t="str">
            <v>CHICAGO INSERTO DRAW GRIGIO MATT csempe 25x40 cm</v>
          </cell>
        </row>
        <row r="9">
          <cell r="A9" t="str">
            <v>CHICAGO INSERTO DRAW GRIGIO MATT csempe 25x40 cm</v>
          </cell>
        </row>
        <row r="10">
          <cell r="A10" t="str">
            <v>CHICAGO MURETTO MIX TORTORA MATT csempe 25x40 cm</v>
          </cell>
        </row>
        <row r="11">
          <cell r="A11" t="str">
            <v>CHICAGO MURETTO MIX TORTORA MATT csempe 25x40 cm</v>
          </cell>
        </row>
        <row r="12">
          <cell r="A12" t="str">
            <v>CHICAGO MURETTO MIX GRIGIO MATT csempe 25x40 cm</v>
          </cell>
        </row>
        <row r="13">
          <cell r="A13" t="str">
            <v>CHICAGO MURETTO MIX GRIGIO MATT csempe 25x40 cm</v>
          </cell>
        </row>
        <row r="14">
          <cell r="A14" t="str">
            <v>ANTARES GRIGIO MARATO GRIS csempe 25x40 cm</v>
          </cell>
        </row>
        <row r="15">
          <cell r="A15" t="str">
            <v>ANTARES ANTRACITE MARATO csempe 25x40 cm</v>
          </cell>
        </row>
        <row r="16">
          <cell r="A16" t="str">
            <v>ANTARES MUR.MIX GRIGIO 3D MAR csempe 25x40 cm</v>
          </cell>
        </row>
        <row r="17">
          <cell r="A17" t="str">
            <v>ANTARES MUR.MIX GRIGIO 3D MAR csempe 25x40 cm</v>
          </cell>
        </row>
        <row r="19">
          <cell r="A19" t="str">
            <v>LOGICA GRIGIO 34x34 kőporcelán padlólap/csempe 7662745</v>
          </cell>
        </row>
        <row r="20">
          <cell r="A20" t="str">
            <v>LOGICA BIANCO 34x34 kőporcelán padlólap/csempe 7662725</v>
          </cell>
        </row>
        <row r="22">
          <cell r="A22" t="str">
            <v>LOGICA MORO 34x34 kőporcelán padlólap/csempe 7662915</v>
          </cell>
        </row>
        <row r="24">
          <cell r="A24" t="str">
            <v>SECCHIA BIANCO MATT 30,2x60,4 cm kőporcelán padlólap</v>
          </cell>
        </row>
        <row r="25">
          <cell r="A25" t="str">
            <v>SECCHIA PANNA MATT 30,2x60,4 cm kőporcelán padlólap</v>
          </cell>
        </row>
        <row r="26">
          <cell r="A26" t="str">
            <v>NEW CONCRETE SILVER 45X45 burkolólap</v>
          </cell>
        </row>
        <row r="27">
          <cell r="A27" t="str">
            <v xml:space="preserve">NEW CONCRETE TORTORA 45X45 burkolólap
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tabSelected="1" topLeftCell="A142" zoomScale="85" zoomScaleNormal="85" workbookViewId="0">
      <selection activeCell="F172" sqref="F172"/>
    </sheetView>
  </sheetViews>
  <sheetFormatPr defaultRowHeight="15" x14ac:dyDescent="0.25"/>
  <cols>
    <col min="1" max="1" width="69.140625" customWidth="1"/>
    <col min="2" max="2" width="14.140625" customWidth="1"/>
    <col min="3" max="3" width="12.85546875" customWidth="1"/>
    <col min="4" max="4" width="11.42578125" customWidth="1"/>
    <col min="5" max="5" width="12.42578125" customWidth="1"/>
    <col min="6" max="6" width="12.85546875" customWidth="1"/>
    <col min="7" max="7" width="0.140625" customWidth="1"/>
    <col min="8" max="8" width="15" hidden="1" customWidth="1"/>
    <col min="9" max="9" width="15" customWidth="1"/>
    <col min="11" max="11" width="11.7109375" customWidth="1"/>
  </cols>
  <sheetData>
    <row r="1" spans="1:6" ht="21.75" thickBot="1" x14ac:dyDescent="0.4">
      <c r="A1" s="35" t="s">
        <v>0</v>
      </c>
      <c r="B1" s="14"/>
      <c r="C1" s="14"/>
      <c r="D1" s="14"/>
      <c r="E1" s="14"/>
      <c r="F1" s="14"/>
    </row>
    <row r="2" spans="1:6" ht="15.75" x14ac:dyDescent="0.25">
      <c r="A2" s="18" t="s">
        <v>36</v>
      </c>
      <c r="B2" s="15"/>
      <c r="C2" s="15"/>
      <c r="D2" s="15"/>
      <c r="E2" s="15"/>
      <c r="F2" s="15"/>
    </row>
    <row r="3" spans="1:6" x14ac:dyDescent="0.25">
      <c r="A3" s="1" t="str">
        <f>[1]Alapáras!A2</f>
        <v>CHICAGO PERLA MATT csempe 25x40 cm</v>
      </c>
    </row>
    <row r="4" spans="1:6" x14ac:dyDescent="0.25">
      <c r="A4" s="1" t="str">
        <f>[1]Alapáras!A3</f>
        <v>CHICAGO TORTORA MATT csempe 25x40 cm</v>
      </c>
    </row>
    <row r="5" spans="1:6" x14ac:dyDescent="0.25">
      <c r="A5" s="1" t="str">
        <f>[1]Alapáras!A4</f>
        <v>CHICAGO AVORIO MATT csempe 25x40 cm</v>
      </c>
      <c r="F5" s="60" t="s">
        <v>53</v>
      </c>
    </row>
    <row r="6" spans="1:6" x14ac:dyDescent="0.25">
      <c r="A6" s="1" t="str">
        <f>[1]Alapáras!A5</f>
        <v>CHICAGO GRIGIO MATT csempe 25x40 cm</v>
      </c>
      <c r="F6" s="60"/>
    </row>
    <row r="7" spans="1:6" x14ac:dyDescent="0.25">
      <c r="A7" s="1" t="str">
        <f>[1]Alapáras!A6</f>
        <v>CHICAGO INSERTO DRAW TORTORA MATT csempe 25x40 cm</v>
      </c>
      <c r="B7" s="10"/>
      <c r="C7" s="10"/>
      <c r="E7" t="s">
        <v>118</v>
      </c>
    </row>
    <row r="8" spans="1:6" x14ac:dyDescent="0.25">
      <c r="A8" s="1" t="str">
        <f>[1]Alapáras!A7</f>
        <v>CHICAGO INSERTO DRAW TORTORA MATT csempe 25x40 cm</v>
      </c>
      <c r="B8" s="33"/>
      <c r="C8" s="1"/>
      <c r="E8" s="2" t="s">
        <v>117</v>
      </c>
      <c r="F8" s="32">
        <v>450</v>
      </c>
    </row>
    <row r="9" spans="1:6" x14ac:dyDescent="0.25">
      <c r="A9" s="1" t="str">
        <f>[1]Alapáras!A8</f>
        <v>CHICAGO INSERTO DRAW GRIGIO MATT csempe 25x40 cm</v>
      </c>
      <c r="B9" s="10"/>
      <c r="C9" s="10"/>
      <c r="E9" t="s">
        <v>118</v>
      </c>
    </row>
    <row r="10" spans="1:6" x14ac:dyDescent="0.25">
      <c r="A10" s="1" t="str">
        <f>[1]Alapáras!A9</f>
        <v>CHICAGO INSERTO DRAW GRIGIO MATT csempe 25x40 cm</v>
      </c>
      <c r="B10" s="33"/>
      <c r="C10" s="1"/>
      <c r="E10" s="2" t="s">
        <v>117</v>
      </c>
      <c r="F10" s="32">
        <v>450</v>
      </c>
    </row>
    <row r="11" spans="1:6" x14ac:dyDescent="0.25">
      <c r="A11" s="1" t="str">
        <f>[1]Alapáras!A10</f>
        <v>CHICAGO MURETTO MIX TORTORA MATT csempe 25x40 cm</v>
      </c>
      <c r="B11" s="10"/>
      <c r="C11" s="10"/>
      <c r="E11" t="s">
        <v>118</v>
      </c>
    </row>
    <row r="12" spans="1:6" x14ac:dyDescent="0.25">
      <c r="A12" s="1" t="str">
        <f>[1]Alapáras!A11</f>
        <v>CHICAGO MURETTO MIX TORTORA MATT csempe 25x40 cm</v>
      </c>
      <c r="B12" s="33"/>
      <c r="C12" s="1"/>
      <c r="E12" s="2" t="s">
        <v>117</v>
      </c>
      <c r="F12" s="32">
        <v>450</v>
      </c>
    </row>
    <row r="13" spans="1:6" x14ac:dyDescent="0.25">
      <c r="A13" s="1" t="str">
        <f>[1]Alapáras!A12</f>
        <v>CHICAGO MURETTO MIX GRIGIO MATT csempe 25x40 cm</v>
      </c>
      <c r="B13" s="10"/>
      <c r="C13" s="10"/>
      <c r="E13" t="s">
        <v>118</v>
      </c>
    </row>
    <row r="14" spans="1:6" x14ac:dyDescent="0.25">
      <c r="A14" s="1" t="str">
        <f>[1]Alapáras!A13</f>
        <v>CHICAGO MURETTO MIX GRIGIO MATT csempe 25x40 cm</v>
      </c>
      <c r="B14" s="33"/>
      <c r="C14" s="1"/>
      <c r="E14" s="2" t="s">
        <v>117</v>
      </c>
      <c r="F14" s="32">
        <v>450</v>
      </c>
    </row>
    <row r="15" spans="1:6" x14ac:dyDescent="0.25">
      <c r="A15" s="1" t="str">
        <f>[1]Alapáras!A14</f>
        <v>ANTARES GRIGIO MARATO GRIS csempe 25x40 cm</v>
      </c>
      <c r="B15" s="10"/>
      <c r="C15" s="10"/>
    </row>
    <row r="16" spans="1:6" x14ac:dyDescent="0.25">
      <c r="A16" s="1" t="str">
        <f>[1]Alapáras!A15</f>
        <v>ANTARES ANTRACITE MARATO csempe 25x40 cm</v>
      </c>
      <c r="B16" s="33"/>
      <c r="C16" s="1"/>
    </row>
    <row r="17" spans="1:8" x14ac:dyDescent="0.25">
      <c r="A17" s="1" t="str">
        <f>[1]Alapáras!A16</f>
        <v>ANTARES MUR.MIX GRIGIO 3D MAR csempe 25x40 cm</v>
      </c>
      <c r="E17" t="s">
        <v>118</v>
      </c>
    </row>
    <row r="18" spans="1:8" x14ac:dyDescent="0.25">
      <c r="A18" s="1" t="str">
        <f>[1]Alapáras!A17</f>
        <v>ANTARES MUR.MIX GRIGIO 3D MAR csempe 25x40 cm</v>
      </c>
      <c r="E18" s="2" t="s">
        <v>117</v>
      </c>
      <c r="F18" s="32">
        <v>635</v>
      </c>
    </row>
    <row r="19" spans="1:8" x14ac:dyDescent="0.25">
      <c r="A19" s="1" t="str">
        <f>[1]Alapáras!A19</f>
        <v>LOGICA GRIGIO 34x34 kőporcelán padlólap/csempe 7662745</v>
      </c>
    </row>
    <row r="20" spans="1:8" x14ac:dyDescent="0.25">
      <c r="A20" s="1" t="str">
        <f>[1]Alapáras!A20</f>
        <v>LOGICA BIANCO 34x34 kőporcelán padlólap/csempe 7662725</v>
      </c>
    </row>
    <row r="21" spans="1:8" x14ac:dyDescent="0.25">
      <c r="A21" s="1" t="str">
        <f>[1]Alapáras!A22</f>
        <v>LOGICA MORO 34x34 kőporcelán padlólap/csempe 7662915</v>
      </c>
    </row>
    <row r="22" spans="1:8" x14ac:dyDescent="0.25">
      <c r="A22" s="1" t="str">
        <f>[1]Alapáras!A24</f>
        <v>SECCHIA BIANCO MATT 30,2x60,4 cm kőporcelán padlólap</v>
      </c>
    </row>
    <row r="23" spans="1:8" x14ac:dyDescent="0.25">
      <c r="A23" s="1" t="str">
        <f>[1]Alapáras!A25</f>
        <v>SECCHIA PANNA MATT 30,2x60,4 cm kőporcelán padlólap</v>
      </c>
    </row>
    <row r="24" spans="1:8" x14ac:dyDescent="0.25">
      <c r="A24" s="1" t="s">
        <v>120</v>
      </c>
    </row>
    <row r="25" spans="1:8" x14ac:dyDescent="0.25">
      <c r="A25" s="1" t="s">
        <v>121</v>
      </c>
    </row>
    <row r="26" spans="1:8" x14ac:dyDescent="0.25">
      <c r="A26" s="1" t="str">
        <f>[1]Alapáras!A26</f>
        <v>NEW CONCRETE SILVER 45X45 burkolólap</v>
      </c>
    </row>
    <row r="27" spans="1:8" x14ac:dyDescent="0.25">
      <c r="A27" s="1" t="str">
        <f>[1]Alapáras!A27</f>
        <v xml:space="preserve">NEW CONCRETE TORTORA 45X45 burkolólap
</v>
      </c>
    </row>
    <row r="29" spans="1:8" ht="30" x14ac:dyDescent="0.25">
      <c r="A29" s="17" t="s">
        <v>35</v>
      </c>
      <c r="B29" s="3"/>
      <c r="C29" s="3"/>
      <c r="D29" s="4"/>
      <c r="E29" s="3"/>
      <c r="F29" s="5" t="s">
        <v>51</v>
      </c>
    </row>
    <row r="30" spans="1:8" ht="20.25" customHeight="1" x14ac:dyDescent="0.25">
      <c r="A30" s="1" t="s">
        <v>1</v>
      </c>
      <c r="B30" s="1"/>
      <c r="C30" s="1"/>
      <c r="D30" s="6"/>
      <c r="E30" s="6"/>
      <c r="F30" s="7">
        <f>H30-3000</f>
        <v>2321</v>
      </c>
      <c r="G30" s="8"/>
      <c r="H30" s="7">
        <v>5321</v>
      </c>
    </row>
    <row r="31" spans="1:8" x14ac:dyDescent="0.25">
      <c r="A31" s="1" t="s">
        <v>2</v>
      </c>
      <c r="B31" s="1"/>
      <c r="C31" s="1"/>
      <c r="D31" s="6"/>
      <c r="E31" s="1"/>
      <c r="F31" s="7">
        <f t="shared" ref="F31:F55" si="0">H31-3000</f>
        <v>2321</v>
      </c>
      <c r="H31" s="7">
        <v>5321</v>
      </c>
    </row>
    <row r="32" spans="1:8" x14ac:dyDescent="0.25">
      <c r="A32" s="1" t="s">
        <v>3</v>
      </c>
      <c r="B32" s="1"/>
      <c r="C32" s="1"/>
      <c r="D32" s="6"/>
      <c r="E32" s="1"/>
      <c r="F32" s="7">
        <f t="shared" si="0"/>
        <v>2321</v>
      </c>
      <c r="H32" s="7">
        <v>5321</v>
      </c>
    </row>
    <row r="33" spans="1:8" x14ac:dyDescent="0.25">
      <c r="A33" s="1" t="s">
        <v>4</v>
      </c>
      <c r="B33" s="1"/>
      <c r="C33" s="1"/>
      <c r="D33" s="6"/>
      <c r="E33" s="1"/>
      <c r="F33" s="7">
        <f t="shared" si="0"/>
        <v>2970</v>
      </c>
      <c r="H33" s="7">
        <v>5970</v>
      </c>
    </row>
    <row r="34" spans="1:8" x14ac:dyDescent="0.25">
      <c r="A34" s="1" t="s">
        <v>5</v>
      </c>
      <c r="B34" s="1"/>
      <c r="C34" s="1"/>
      <c r="D34" s="6"/>
      <c r="E34" s="1"/>
      <c r="F34" s="7">
        <f t="shared" si="0"/>
        <v>2970</v>
      </c>
      <c r="H34" s="7">
        <v>5970</v>
      </c>
    </row>
    <row r="35" spans="1:8" x14ac:dyDescent="0.25">
      <c r="A35" s="1" t="s">
        <v>6</v>
      </c>
      <c r="B35" s="1"/>
      <c r="C35" s="1"/>
      <c r="D35" s="6"/>
      <c r="E35" s="1"/>
      <c r="F35" s="7">
        <f t="shared" si="0"/>
        <v>2970</v>
      </c>
      <c r="H35" s="7">
        <v>5970</v>
      </c>
    </row>
    <row r="36" spans="1:8" x14ac:dyDescent="0.25">
      <c r="A36" s="1" t="s">
        <v>7</v>
      </c>
      <c r="B36" s="1"/>
      <c r="C36" s="1"/>
      <c r="D36" s="6"/>
      <c r="E36" s="1"/>
      <c r="F36" s="7">
        <f t="shared" si="0"/>
        <v>2970</v>
      </c>
      <c r="H36" s="7">
        <v>5970</v>
      </c>
    </row>
    <row r="37" spans="1:8" x14ac:dyDescent="0.25">
      <c r="A37" s="1" t="s">
        <v>8</v>
      </c>
      <c r="B37" s="1"/>
      <c r="C37" s="1"/>
      <c r="D37" s="6"/>
      <c r="E37" s="1"/>
      <c r="F37" s="7">
        <f t="shared" si="0"/>
        <v>2970</v>
      </c>
      <c r="H37" s="7">
        <v>5970</v>
      </c>
    </row>
    <row r="38" spans="1:8" x14ac:dyDescent="0.25">
      <c r="A38" s="1" t="s">
        <v>9</v>
      </c>
      <c r="B38" s="1"/>
      <c r="C38" s="1"/>
      <c r="D38" s="6"/>
      <c r="E38" s="1"/>
      <c r="F38" s="7">
        <f t="shared" si="0"/>
        <v>2970</v>
      </c>
      <c r="H38" s="7">
        <v>5970</v>
      </c>
    </row>
    <row r="39" spans="1:8" x14ac:dyDescent="0.25">
      <c r="A39" s="1" t="s">
        <v>10</v>
      </c>
      <c r="B39" s="1"/>
      <c r="C39" s="1"/>
      <c r="D39" s="6"/>
      <c r="E39" s="1"/>
      <c r="F39" s="7">
        <f t="shared" si="0"/>
        <v>3272</v>
      </c>
      <c r="H39" s="7">
        <v>6272</v>
      </c>
    </row>
    <row r="40" spans="1:8" x14ac:dyDescent="0.25">
      <c r="A40" s="1" t="s">
        <v>11</v>
      </c>
      <c r="B40" s="1"/>
      <c r="C40" s="1"/>
      <c r="D40" s="6"/>
      <c r="E40" s="1"/>
      <c r="F40" s="7">
        <f t="shared" si="0"/>
        <v>3272</v>
      </c>
      <c r="H40" s="7">
        <v>6272</v>
      </c>
    </row>
    <row r="41" spans="1:8" x14ac:dyDescent="0.25">
      <c r="A41" s="1" t="s">
        <v>12</v>
      </c>
      <c r="B41" s="1"/>
      <c r="C41" s="1"/>
      <c r="D41" s="6"/>
      <c r="E41" s="1"/>
      <c r="F41" s="7">
        <f t="shared" si="0"/>
        <v>3272</v>
      </c>
      <c r="H41" s="7">
        <v>6272</v>
      </c>
    </row>
    <row r="42" spans="1:8" x14ac:dyDescent="0.25">
      <c r="A42" s="1" t="s">
        <v>13</v>
      </c>
      <c r="B42" s="1"/>
      <c r="C42" s="1"/>
      <c r="D42" s="6"/>
      <c r="E42" s="1"/>
      <c r="F42" s="7">
        <f t="shared" si="0"/>
        <v>2425</v>
      </c>
      <c r="H42" s="7">
        <v>5425</v>
      </c>
    </row>
    <row r="43" spans="1:8" x14ac:dyDescent="0.25">
      <c r="A43" s="1" t="s">
        <v>14</v>
      </c>
      <c r="B43" s="1"/>
      <c r="C43" s="1"/>
      <c r="D43" s="6"/>
      <c r="E43" s="1"/>
      <c r="F43" s="7">
        <f t="shared" si="0"/>
        <v>2425</v>
      </c>
      <c r="H43" s="7">
        <v>5425</v>
      </c>
    </row>
    <row r="44" spans="1:8" x14ac:dyDescent="0.25">
      <c r="A44" s="1" t="s">
        <v>15</v>
      </c>
      <c r="B44" s="1"/>
      <c r="C44" s="1"/>
      <c r="D44" s="6"/>
      <c r="E44" s="1"/>
      <c r="F44" s="7">
        <f t="shared" si="0"/>
        <v>3046</v>
      </c>
      <c r="H44" s="7">
        <v>6046</v>
      </c>
    </row>
    <row r="45" spans="1:8" x14ac:dyDescent="0.25">
      <c r="A45" s="1" t="s">
        <v>16</v>
      </c>
      <c r="B45" s="1"/>
      <c r="C45" s="1"/>
      <c r="D45" s="6"/>
      <c r="E45" s="1"/>
      <c r="F45" s="7">
        <f t="shared" si="0"/>
        <v>3046</v>
      </c>
      <c r="H45" s="7">
        <v>6046</v>
      </c>
    </row>
    <row r="46" spans="1:8" x14ac:dyDescent="0.25">
      <c r="A46" s="1" t="s">
        <v>17</v>
      </c>
      <c r="B46" s="1"/>
      <c r="C46" s="1"/>
      <c r="D46" s="6"/>
      <c r="E46" s="1"/>
      <c r="F46" s="7">
        <f t="shared" si="0"/>
        <v>2786</v>
      </c>
      <c r="H46" s="7">
        <v>5786</v>
      </c>
    </row>
    <row r="47" spans="1:8" x14ac:dyDescent="0.25">
      <c r="A47" s="1" t="s">
        <v>18</v>
      </c>
      <c r="B47" s="1"/>
      <c r="C47" s="1"/>
      <c r="D47" s="6"/>
      <c r="E47" s="1"/>
      <c r="F47" s="7">
        <f t="shared" si="0"/>
        <v>3257</v>
      </c>
      <c r="H47" s="7">
        <v>6257</v>
      </c>
    </row>
    <row r="48" spans="1:8" x14ac:dyDescent="0.25">
      <c r="A48" s="1" t="s">
        <v>19</v>
      </c>
      <c r="B48" s="1"/>
      <c r="C48" s="1"/>
      <c r="D48" s="6"/>
      <c r="E48" s="1"/>
      <c r="F48" s="7">
        <f t="shared" si="0"/>
        <v>3752</v>
      </c>
      <c r="H48" s="7">
        <v>6752</v>
      </c>
    </row>
    <row r="49" spans="1:8" x14ac:dyDescent="0.25">
      <c r="A49" s="1" t="s">
        <v>20</v>
      </c>
      <c r="B49" s="1"/>
      <c r="C49" s="1"/>
      <c r="D49" s="6"/>
      <c r="E49" s="1"/>
      <c r="F49" s="7">
        <f t="shared" si="0"/>
        <v>3494</v>
      </c>
      <c r="H49" s="7">
        <v>6494</v>
      </c>
    </row>
    <row r="50" spans="1:8" x14ac:dyDescent="0.25">
      <c r="A50" s="1" t="s">
        <v>21</v>
      </c>
      <c r="B50" s="1"/>
      <c r="C50" s="1"/>
      <c r="D50" s="6"/>
      <c r="E50" s="1"/>
      <c r="F50" s="7">
        <f t="shared" si="0"/>
        <v>3046</v>
      </c>
      <c r="H50" s="7">
        <v>6046</v>
      </c>
    </row>
    <row r="51" spans="1:8" x14ac:dyDescent="0.25">
      <c r="A51" s="1" t="s">
        <v>22</v>
      </c>
      <c r="B51" s="1"/>
      <c r="C51" s="1"/>
      <c r="D51" s="6"/>
      <c r="E51" s="1"/>
      <c r="F51" s="7">
        <f t="shared" si="0"/>
        <v>2425</v>
      </c>
      <c r="H51" s="7">
        <v>5425</v>
      </c>
    </row>
    <row r="52" spans="1:8" x14ac:dyDescent="0.25">
      <c r="A52" s="1" t="s">
        <v>23</v>
      </c>
      <c r="B52" s="1"/>
      <c r="C52" s="1"/>
      <c r="D52" s="6"/>
      <c r="E52" s="1"/>
      <c r="F52" s="7">
        <f t="shared" si="0"/>
        <v>3572</v>
      </c>
      <c r="H52" s="7">
        <v>6572</v>
      </c>
    </row>
    <row r="53" spans="1:8" x14ac:dyDescent="0.25">
      <c r="A53" s="1" t="s">
        <v>24</v>
      </c>
      <c r="B53" s="1"/>
      <c r="C53" s="1"/>
      <c r="D53" s="6"/>
      <c r="E53" s="1"/>
      <c r="F53" s="7">
        <f t="shared" si="0"/>
        <v>3494</v>
      </c>
      <c r="H53" s="7">
        <v>6494</v>
      </c>
    </row>
    <row r="54" spans="1:8" x14ac:dyDescent="0.25">
      <c r="A54" s="1" t="s">
        <v>25</v>
      </c>
      <c r="B54" s="1"/>
      <c r="C54" s="1"/>
      <c r="D54" s="6"/>
      <c r="E54" s="1"/>
      <c r="F54" s="7">
        <f t="shared" si="0"/>
        <v>3046</v>
      </c>
      <c r="H54" s="7">
        <v>6046</v>
      </c>
    </row>
    <row r="55" spans="1:8" x14ac:dyDescent="0.25">
      <c r="A55" s="1" t="s">
        <v>26</v>
      </c>
      <c r="B55" s="1"/>
      <c r="C55" s="1"/>
      <c r="D55" s="6"/>
      <c r="E55" s="1"/>
      <c r="F55" s="7">
        <f t="shared" si="0"/>
        <v>2425</v>
      </c>
      <c r="H55" s="7">
        <v>5425</v>
      </c>
    </row>
    <row r="56" spans="1:8" ht="21.75" thickBot="1" x14ac:dyDescent="0.4">
      <c r="A56" s="35" t="s">
        <v>27</v>
      </c>
      <c r="B56" s="14"/>
      <c r="C56" s="14"/>
      <c r="D56" s="14"/>
      <c r="E56" s="14"/>
      <c r="F56" s="14"/>
    </row>
    <row r="57" spans="1:8" ht="15.75" x14ac:dyDescent="0.25">
      <c r="A57" s="17" t="s">
        <v>28</v>
      </c>
      <c r="B57" s="15"/>
      <c r="C57" s="15"/>
      <c r="D57" s="15"/>
      <c r="E57" s="15"/>
      <c r="F57" s="15"/>
    </row>
    <row r="58" spans="1:8" x14ac:dyDescent="0.25">
      <c r="A58" s="9" t="s">
        <v>29</v>
      </c>
      <c r="B58" t="s">
        <v>136</v>
      </c>
    </row>
    <row r="59" spans="1:8" x14ac:dyDescent="0.25">
      <c r="A59" s="9" t="s">
        <v>30</v>
      </c>
      <c r="B59" t="s">
        <v>136</v>
      </c>
    </row>
    <row r="60" spans="1:8" x14ac:dyDescent="0.25">
      <c r="A60" s="9" t="s">
        <v>31</v>
      </c>
      <c r="B60" t="s">
        <v>137</v>
      </c>
    </row>
    <row r="61" spans="1:8" x14ac:dyDescent="0.25">
      <c r="A61" s="9" t="s">
        <v>164</v>
      </c>
      <c r="B61" t="s">
        <v>137</v>
      </c>
    </row>
    <row r="63" spans="1:8" ht="30" x14ac:dyDescent="0.25">
      <c r="A63" s="17" t="s">
        <v>32</v>
      </c>
      <c r="B63" s="16"/>
      <c r="C63" s="16"/>
      <c r="D63" s="16"/>
      <c r="E63" s="16"/>
      <c r="F63" s="5" t="s">
        <v>51</v>
      </c>
    </row>
    <row r="64" spans="1:8" x14ac:dyDescent="0.25">
      <c r="A64" s="9" t="s">
        <v>119</v>
      </c>
      <c r="B64" s="10"/>
      <c r="C64" s="10"/>
      <c r="D64" s="10"/>
      <c r="E64" s="10"/>
      <c r="F64" s="21">
        <v>1610</v>
      </c>
    </row>
    <row r="65" spans="1:6" x14ac:dyDescent="0.25">
      <c r="A65" s="9" t="s">
        <v>33</v>
      </c>
      <c r="B65" s="10"/>
      <c r="C65" s="10"/>
      <c r="D65" s="10"/>
      <c r="E65" s="10"/>
      <c r="F65" s="21">
        <v>1610</v>
      </c>
    </row>
    <row r="66" spans="1:6" x14ac:dyDescent="0.25">
      <c r="A66" s="9" t="s">
        <v>34</v>
      </c>
      <c r="B66" s="10"/>
      <c r="C66" s="10"/>
      <c r="D66" s="10"/>
      <c r="E66" s="10"/>
      <c r="F66" s="21">
        <v>1610</v>
      </c>
    </row>
    <row r="67" spans="1:6" x14ac:dyDescent="0.25">
      <c r="A67" s="51" t="s">
        <v>175</v>
      </c>
      <c r="B67" s="10"/>
      <c r="C67" s="10"/>
      <c r="D67" s="10"/>
      <c r="E67" s="10"/>
      <c r="F67" s="52"/>
    </row>
    <row r="68" spans="1:6" x14ac:dyDescent="0.25">
      <c r="A68" s="51"/>
      <c r="B68" s="10"/>
      <c r="C68" s="10"/>
      <c r="D68" s="10"/>
      <c r="E68" s="10"/>
      <c r="F68" s="52"/>
    </row>
    <row r="69" spans="1:6" ht="21.75" thickBot="1" x14ac:dyDescent="0.4">
      <c r="A69" s="35" t="s">
        <v>37</v>
      </c>
      <c r="B69" s="19"/>
      <c r="C69" s="19"/>
      <c r="D69" s="19"/>
      <c r="E69" s="19"/>
      <c r="F69" s="14"/>
    </row>
    <row r="70" spans="1:6" ht="15.75" x14ac:dyDescent="0.25">
      <c r="A70" s="17" t="s">
        <v>38</v>
      </c>
      <c r="B70" s="20"/>
      <c r="C70" s="20"/>
      <c r="D70" s="20"/>
      <c r="E70" s="20"/>
      <c r="F70" s="15"/>
    </row>
    <row r="71" spans="1:6" x14ac:dyDescent="0.25">
      <c r="A71" s="59" t="s">
        <v>39</v>
      </c>
      <c r="B71" s="11"/>
      <c r="C71" s="11"/>
      <c r="D71" s="11"/>
      <c r="E71" s="11"/>
    </row>
    <row r="72" spans="1:6" x14ac:dyDescent="0.25">
      <c r="A72" s="59"/>
      <c r="B72" s="11" t="s">
        <v>40</v>
      </c>
      <c r="C72" s="11" t="s">
        <v>46</v>
      </c>
      <c r="D72" s="11"/>
      <c r="E72" s="11"/>
    </row>
    <row r="73" spans="1:6" x14ac:dyDescent="0.25">
      <c r="A73" s="59"/>
      <c r="B73" s="11" t="s">
        <v>41</v>
      </c>
      <c r="C73" s="11" t="s">
        <v>47</v>
      </c>
      <c r="D73" s="11"/>
      <c r="E73" s="11"/>
    </row>
    <row r="74" spans="1:6" x14ac:dyDescent="0.25">
      <c r="A74" s="59" t="s">
        <v>44</v>
      </c>
      <c r="B74" s="11" t="s">
        <v>139</v>
      </c>
      <c r="C74" s="11" t="s">
        <v>138</v>
      </c>
      <c r="E74" s="11"/>
    </row>
    <row r="75" spans="1:6" x14ac:dyDescent="0.25">
      <c r="A75" s="59"/>
      <c r="B75" s="11" t="s">
        <v>43</v>
      </c>
      <c r="C75" s="11" t="s">
        <v>49</v>
      </c>
      <c r="D75" s="11"/>
      <c r="E75" s="11"/>
    </row>
    <row r="76" spans="1:6" x14ac:dyDescent="0.25">
      <c r="A76" s="59"/>
      <c r="B76" s="11" t="s">
        <v>171</v>
      </c>
      <c r="C76" s="11" t="s">
        <v>50</v>
      </c>
      <c r="D76" s="11"/>
      <c r="E76" s="11"/>
    </row>
    <row r="77" spans="1:6" x14ac:dyDescent="0.25">
      <c r="A77" s="59"/>
      <c r="B77" s="11"/>
      <c r="C77" s="11"/>
      <c r="D77" s="11"/>
      <c r="E77" s="11"/>
    </row>
    <row r="78" spans="1:6" x14ac:dyDescent="0.25">
      <c r="A78" s="59"/>
      <c r="B78" s="11"/>
      <c r="C78" s="11"/>
      <c r="D78" s="11"/>
      <c r="E78" s="11"/>
    </row>
    <row r="79" spans="1:6" x14ac:dyDescent="0.25">
      <c r="A79" s="59" t="s">
        <v>185</v>
      </c>
      <c r="B79" s="11" t="s">
        <v>172</v>
      </c>
      <c r="C79" s="11" t="s">
        <v>170</v>
      </c>
      <c r="D79" s="11"/>
      <c r="E79" s="11"/>
    </row>
    <row r="80" spans="1:6" x14ac:dyDescent="0.25">
      <c r="A80" s="59"/>
      <c r="B80" s="11" t="s">
        <v>176</v>
      </c>
      <c r="C80" s="11" t="s">
        <v>52</v>
      </c>
      <c r="D80" s="11"/>
      <c r="E80" s="13"/>
    </row>
    <row r="81" spans="1:7" x14ac:dyDescent="0.25">
      <c r="A81" s="11"/>
      <c r="B81" s="11"/>
      <c r="C81" s="11"/>
      <c r="D81" s="11"/>
      <c r="E81" s="11"/>
    </row>
    <row r="82" spans="1:7" ht="30" x14ac:dyDescent="0.25">
      <c r="A82" s="17" t="s">
        <v>45</v>
      </c>
      <c r="B82" s="12"/>
      <c r="C82" s="12"/>
      <c r="D82" s="12"/>
      <c r="E82" s="12"/>
      <c r="F82" s="5" t="s">
        <v>53</v>
      </c>
    </row>
    <row r="83" spans="1:7" x14ac:dyDescent="0.25">
      <c r="A83" s="59" t="s">
        <v>177</v>
      </c>
      <c r="B83" s="11" t="s">
        <v>42</v>
      </c>
      <c r="C83" s="11" t="s">
        <v>48</v>
      </c>
      <c r="D83" s="11"/>
      <c r="E83" s="11"/>
      <c r="F83" s="22">
        <v>22000</v>
      </c>
    </row>
    <row r="84" spans="1:7" x14ac:dyDescent="0.25">
      <c r="A84" s="59"/>
      <c r="B84" s="11"/>
      <c r="C84" s="11"/>
      <c r="D84" s="11"/>
      <c r="E84" s="11"/>
      <c r="F84" s="22"/>
    </row>
    <row r="86" spans="1:7" ht="21.75" thickBot="1" x14ac:dyDescent="0.4">
      <c r="A86" s="35" t="s">
        <v>54</v>
      </c>
      <c r="B86" s="14"/>
      <c r="C86" s="14"/>
      <c r="D86" s="14"/>
      <c r="E86" s="14"/>
      <c r="F86" s="23"/>
    </row>
    <row r="87" spans="1:7" ht="15.75" x14ac:dyDescent="0.25">
      <c r="A87" s="17" t="s">
        <v>38</v>
      </c>
      <c r="B87" s="16"/>
      <c r="C87" s="16"/>
      <c r="D87" s="16"/>
      <c r="E87" s="16"/>
      <c r="F87" s="16"/>
    </row>
    <row r="88" spans="1:7" x14ac:dyDescent="0.25">
      <c r="A88" t="s">
        <v>56</v>
      </c>
      <c r="B88" t="s">
        <v>133</v>
      </c>
    </row>
    <row r="89" spans="1:7" x14ac:dyDescent="0.25">
      <c r="A89" t="s">
        <v>57</v>
      </c>
      <c r="B89" t="s">
        <v>132</v>
      </c>
    </row>
    <row r="90" spans="1:7" x14ac:dyDescent="0.25">
      <c r="A90" t="s">
        <v>55</v>
      </c>
      <c r="B90" t="s">
        <v>134</v>
      </c>
    </row>
    <row r="92" spans="1:7" ht="30" x14ac:dyDescent="0.25">
      <c r="A92" s="17" t="s">
        <v>58</v>
      </c>
      <c r="B92" s="16"/>
      <c r="C92" s="16"/>
      <c r="D92" s="16"/>
      <c r="E92" s="16"/>
      <c r="F92" s="5" t="s">
        <v>53</v>
      </c>
    </row>
    <row r="93" spans="1:7" x14ac:dyDescent="0.25">
      <c r="A93" t="s">
        <v>59</v>
      </c>
      <c r="B93" t="s">
        <v>125</v>
      </c>
      <c r="F93" s="21">
        <f>G93*1.35</f>
        <v>9520.3349999999991</v>
      </c>
      <c r="G93" s="21">
        <v>7052.0999999999985</v>
      </c>
    </row>
    <row r="94" spans="1:7" x14ac:dyDescent="0.25">
      <c r="A94" t="s">
        <v>60</v>
      </c>
      <c r="B94" t="s">
        <v>126</v>
      </c>
      <c r="F94" s="21">
        <f>G94*1.35</f>
        <v>3987.3937500000002</v>
      </c>
      <c r="G94" s="21">
        <v>2953.625</v>
      </c>
    </row>
    <row r="95" spans="1:7" x14ac:dyDescent="0.25">
      <c r="A95" t="s">
        <v>61</v>
      </c>
      <c r="B95" t="s">
        <v>127</v>
      </c>
      <c r="F95" s="21">
        <f>G95*1.3</f>
        <v>4640.3500000000004</v>
      </c>
      <c r="G95" s="21">
        <v>3569.5</v>
      </c>
    </row>
    <row r="96" spans="1:7" x14ac:dyDescent="0.25">
      <c r="A96" t="s">
        <v>62</v>
      </c>
      <c r="B96" t="s">
        <v>128</v>
      </c>
      <c r="F96" s="21">
        <f>G96*1.35</f>
        <v>12837.825000000001</v>
      </c>
      <c r="G96" s="21">
        <v>9509.5</v>
      </c>
    </row>
    <row r="97" spans="1:7" x14ac:dyDescent="0.25">
      <c r="F97" s="8"/>
      <c r="G97" s="8"/>
    </row>
    <row r="98" spans="1:7" x14ac:dyDescent="0.25">
      <c r="A98" t="s">
        <v>63</v>
      </c>
      <c r="B98" t="s">
        <v>129</v>
      </c>
      <c r="F98" s="21">
        <f>G98*1.3</f>
        <v>15074.279999999999</v>
      </c>
      <c r="G98" s="21">
        <v>11595.599999999999</v>
      </c>
    </row>
    <row r="99" spans="1:7" x14ac:dyDescent="0.25">
      <c r="A99" t="s">
        <v>64</v>
      </c>
      <c r="B99" t="s">
        <v>130</v>
      </c>
      <c r="F99" s="21">
        <f>G99*1.35</f>
        <v>7767.4140000000025</v>
      </c>
      <c r="G99" s="21">
        <v>5753.6400000000012</v>
      </c>
    </row>
    <row r="100" spans="1:7" x14ac:dyDescent="0.25">
      <c r="A100" t="s">
        <v>65</v>
      </c>
      <c r="B100" t="s">
        <v>131</v>
      </c>
      <c r="F100" s="21">
        <f>G100*1.35</f>
        <v>8252.5500000000011</v>
      </c>
      <c r="G100" s="21">
        <v>6113</v>
      </c>
    </row>
    <row r="101" spans="1:7" x14ac:dyDescent="0.25">
      <c r="A101" t="s">
        <v>66</v>
      </c>
      <c r="B101" t="s">
        <v>135</v>
      </c>
      <c r="F101" s="21">
        <f>G101*1.35</f>
        <v>17932.522500000003</v>
      </c>
      <c r="G101" s="21">
        <v>13283.350000000002</v>
      </c>
    </row>
    <row r="102" spans="1:7" x14ac:dyDescent="0.25">
      <c r="F102" s="52"/>
      <c r="G102" s="21"/>
    </row>
    <row r="103" spans="1:7" x14ac:dyDescent="0.25">
      <c r="A103" t="s">
        <v>162</v>
      </c>
      <c r="B103" t="s">
        <v>163</v>
      </c>
      <c r="F103" s="21">
        <f>G103*1.35</f>
        <v>126738.00000000001</v>
      </c>
      <c r="G103" s="21">
        <v>93880</v>
      </c>
    </row>
    <row r="104" spans="1:7" x14ac:dyDescent="0.25">
      <c r="A104" t="s">
        <v>173</v>
      </c>
      <c r="B104" t="s">
        <v>174</v>
      </c>
      <c r="F104" s="21">
        <f>G104*1.35</f>
        <v>149326.20000000001</v>
      </c>
      <c r="G104" s="50">
        <v>110612</v>
      </c>
    </row>
    <row r="105" spans="1:7" ht="21.75" thickBot="1" x14ac:dyDescent="0.4">
      <c r="A105" s="35" t="s">
        <v>123</v>
      </c>
      <c r="B105" s="14"/>
      <c r="C105" s="14"/>
      <c r="D105" s="14"/>
      <c r="E105" s="14"/>
      <c r="F105" s="14"/>
    </row>
    <row r="106" spans="1:7" ht="15.75" x14ac:dyDescent="0.25">
      <c r="A106" s="17" t="s">
        <v>38</v>
      </c>
      <c r="B106" s="16"/>
      <c r="C106" s="16"/>
      <c r="D106" s="16"/>
      <c r="E106" s="16"/>
      <c r="F106" s="16"/>
    </row>
    <row r="107" spans="1:7" x14ac:dyDescent="0.25">
      <c r="A107" t="s">
        <v>67</v>
      </c>
    </row>
    <row r="109" spans="1:7" ht="30" x14ac:dyDescent="0.25">
      <c r="A109" s="17" t="s">
        <v>58</v>
      </c>
      <c r="B109" s="16"/>
      <c r="C109" s="16"/>
      <c r="D109" s="16"/>
      <c r="E109" s="16"/>
      <c r="F109" s="5" t="s">
        <v>53</v>
      </c>
    </row>
    <row r="110" spans="1:7" x14ac:dyDescent="0.25">
      <c r="A110" t="s">
        <v>68</v>
      </c>
      <c r="F110" s="21">
        <f>G110*1.35</f>
        <v>4476.6000000000004</v>
      </c>
      <c r="G110" s="21">
        <v>3316</v>
      </c>
    </row>
    <row r="111" spans="1:7" x14ac:dyDescent="0.25">
      <c r="A111" t="s">
        <v>69</v>
      </c>
      <c r="F111" s="21">
        <f>G111*1.35</f>
        <v>6050.7000000000007</v>
      </c>
      <c r="G111" s="21">
        <v>4482</v>
      </c>
    </row>
    <row r="112" spans="1:7" x14ac:dyDescent="0.25">
      <c r="A112" t="s">
        <v>70</v>
      </c>
      <c r="F112" s="21">
        <f>G112*1.35</f>
        <v>7857.0000000000009</v>
      </c>
      <c r="G112" s="21">
        <v>5820</v>
      </c>
    </row>
    <row r="114" spans="1:14" ht="30.75" thickBot="1" x14ac:dyDescent="0.4">
      <c r="A114" s="35" t="s">
        <v>183</v>
      </c>
      <c r="B114" s="14"/>
      <c r="C114" s="14"/>
      <c r="D114" s="14"/>
      <c r="E114" s="14"/>
      <c r="F114" s="5" t="s">
        <v>116</v>
      </c>
    </row>
    <row r="115" spans="1:14" ht="15.75" x14ac:dyDescent="0.25">
      <c r="A115" s="17" t="s">
        <v>71</v>
      </c>
      <c r="B115" s="16"/>
      <c r="C115" s="16"/>
      <c r="D115" s="16"/>
      <c r="E115" s="16"/>
      <c r="F115" s="16"/>
    </row>
    <row r="116" spans="1:14" x14ac:dyDescent="0.25">
      <c r="C116" t="s">
        <v>85</v>
      </c>
      <c r="D116" t="s">
        <v>86</v>
      </c>
    </row>
    <row r="117" spans="1:14" x14ac:dyDescent="0.25">
      <c r="A117" s="25" t="s">
        <v>151</v>
      </c>
      <c r="B117" s="24" t="s">
        <v>81</v>
      </c>
      <c r="C117" s="24" t="s">
        <v>73</v>
      </c>
      <c r="D117" s="24" t="s">
        <v>74</v>
      </c>
      <c r="E117" s="25"/>
      <c r="F117" s="26">
        <v>272000</v>
      </c>
    </row>
    <row r="118" spans="1:14" x14ac:dyDescent="0.25">
      <c r="B118" s="24" t="s">
        <v>82</v>
      </c>
      <c r="C118" s="24" t="s">
        <v>75</v>
      </c>
      <c r="D118" s="24" t="s">
        <v>76</v>
      </c>
      <c r="F118" s="21">
        <v>287000</v>
      </c>
    </row>
    <row r="119" spans="1:14" x14ac:dyDescent="0.25">
      <c r="B119" s="24" t="s">
        <v>83</v>
      </c>
      <c r="C119" s="24" t="s">
        <v>77</v>
      </c>
      <c r="D119" s="24" t="s">
        <v>78</v>
      </c>
      <c r="F119" s="21">
        <v>301000</v>
      </c>
      <c r="I119" s="43"/>
      <c r="J119" s="43"/>
      <c r="K119" s="44"/>
      <c r="L119" s="44"/>
      <c r="N119" s="41"/>
    </row>
    <row r="120" spans="1:14" x14ac:dyDescent="0.25">
      <c r="B120" s="24" t="s">
        <v>84</v>
      </c>
      <c r="C120" s="24" t="s">
        <v>79</v>
      </c>
      <c r="D120" s="24" t="s">
        <v>80</v>
      </c>
      <c r="F120" s="21">
        <v>462000</v>
      </c>
      <c r="I120" s="43"/>
      <c r="J120" s="43"/>
      <c r="K120" s="44"/>
      <c r="L120" s="44"/>
      <c r="N120" s="40"/>
    </row>
    <row r="121" spans="1:14" x14ac:dyDescent="0.25">
      <c r="A121" s="25" t="s">
        <v>184</v>
      </c>
      <c r="B121" s="24" t="s">
        <v>81</v>
      </c>
      <c r="C121" s="24" t="s">
        <v>87</v>
      </c>
      <c r="D121" s="24" t="s">
        <v>88</v>
      </c>
      <c r="E121" s="25"/>
      <c r="F121" s="26">
        <v>318000</v>
      </c>
      <c r="I121" s="43"/>
      <c r="J121" s="43"/>
      <c r="K121" s="45"/>
      <c r="L121" s="45"/>
      <c r="N121" s="39"/>
    </row>
    <row r="122" spans="1:14" x14ac:dyDescent="0.25">
      <c r="B122" s="24" t="s">
        <v>83</v>
      </c>
      <c r="C122" s="24" t="s">
        <v>89</v>
      </c>
      <c r="D122" s="24" t="s">
        <v>90</v>
      </c>
      <c r="F122" s="21">
        <v>376000</v>
      </c>
      <c r="I122" s="43"/>
      <c r="J122" s="43"/>
      <c r="K122" s="45"/>
      <c r="L122" s="45"/>
    </row>
    <row r="123" spans="1:14" x14ac:dyDescent="0.25">
      <c r="B123" s="24" t="s">
        <v>84</v>
      </c>
      <c r="C123" s="24" t="s">
        <v>91</v>
      </c>
      <c r="D123" s="24" t="s">
        <v>92</v>
      </c>
      <c r="F123" s="21">
        <v>544000</v>
      </c>
    </row>
    <row r="124" spans="1:14" x14ac:dyDescent="0.25">
      <c r="A124" s="25" t="s">
        <v>72</v>
      </c>
      <c r="B124" s="24" t="s">
        <v>81</v>
      </c>
      <c r="C124" s="24" t="s">
        <v>93</v>
      </c>
      <c r="D124" s="24" t="s">
        <v>88</v>
      </c>
      <c r="E124" s="25"/>
      <c r="F124" s="26">
        <v>333000</v>
      </c>
    </row>
    <row r="125" spans="1:14" x14ac:dyDescent="0.25">
      <c r="B125" s="24" t="s">
        <v>83</v>
      </c>
      <c r="C125" s="24" t="s">
        <v>94</v>
      </c>
      <c r="D125" s="24" t="s">
        <v>90</v>
      </c>
      <c r="F125" s="21">
        <v>392000</v>
      </c>
    </row>
    <row r="126" spans="1:14" x14ac:dyDescent="0.25">
      <c r="B126" s="24" t="s">
        <v>84</v>
      </c>
      <c r="C126" s="24" t="s">
        <v>95</v>
      </c>
      <c r="D126" s="24" t="s">
        <v>92</v>
      </c>
      <c r="F126" s="21">
        <v>558000</v>
      </c>
    </row>
    <row r="128" spans="1:14" ht="16.5" thickBot="1" x14ac:dyDescent="0.3">
      <c r="A128" s="42" t="s">
        <v>96</v>
      </c>
      <c r="B128" s="14"/>
      <c r="C128" s="14"/>
      <c r="D128" s="14"/>
      <c r="E128" s="14"/>
      <c r="F128" s="14"/>
    </row>
    <row r="130" spans="1:12" x14ac:dyDescent="0.25">
      <c r="A130" s="25" t="s">
        <v>150</v>
      </c>
      <c r="B130" s="27" t="s">
        <v>100</v>
      </c>
      <c r="C130" s="27" t="s">
        <v>97</v>
      </c>
      <c r="D130" s="25"/>
      <c r="E130" s="25"/>
      <c r="F130" s="57">
        <v>218000</v>
      </c>
    </row>
    <row r="131" spans="1:12" x14ac:dyDescent="0.25">
      <c r="B131" s="27" t="s">
        <v>82</v>
      </c>
      <c r="C131" s="28" t="s">
        <v>98</v>
      </c>
      <c r="F131" s="58">
        <v>233000</v>
      </c>
      <c r="I131" s="62" t="s">
        <v>150</v>
      </c>
      <c r="J131" s="62"/>
      <c r="L131" s="41" t="s">
        <v>148</v>
      </c>
    </row>
    <row r="132" spans="1:12" x14ac:dyDescent="0.25">
      <c r="B132" s="27" t="s">
        <v>101</v>
      </c>
      <c r="C132" s="28" t="s">
        <v>99</v>
      </c>
      <c r="F132" s="58">
        <v>241000</v>
      </c>
      <c r="I132" s="62"/>
      <c r="J132" s="62"/>
      <c r="L132" s="39" t="s">
        <v>149</v>
      </c>
    </row>
    <row r="133" spans="1:12" x14ac:dyDescent="0.25">
      <c r="B133" s="30" t="s">
        <v>102</v>
      </c>
      <c r="C133" s="31" t="s">
        <v>99</v>
      </c>
      <c r="F133" s="58">
        <v>316000</v>
      </c>
      <c r="I133" s="61" t="s">
        <v>110</v>
      </c>
      <c r="J133" s="61"/>
    </row>
    <row r="134" spans="1:12" x14ac:dyDescent="0.25">
      <c r="A134" s="25" t="s">
        <v>110</v>
      </c>
      <c r="B134" s="27" t="s">
        <v>107</v>
      </c>
      <c r="C134" s="28" t="s">
        <v>103</v>
      </c>
      <c r="D134" s="25"/>
      <c r="E134" s="25"/>
      <c r="F134" s="57">
        <v>268000</v>
      </c>
      <c r="I134" s="61"/>
      <c r="J134" s="61"/>
    </row>
    <row r="135" spans="1:12" x14ac:dyDescent="0.25">
      <c r="B135" s="27" t="s">
        <v>83</v>
      </c>
      <c r="C135" s="28" t="s">
        <v>104</v>
      </c>
      <c r="F135" s="58">
        <v>279000</v>
      </c>
      <c r="I135" s="62" t="s">
        <v>111</v>
      </c>
      <c r="J135" s="62"/>
    </row>
    <row r="136" spans="1:12" x14ac:dyDescent="0.25">
      <c r="B136" s="27" t="s">
        <v>108</v>
      </c>
      <c r="C136" s="28" t="s">
        <v>105</v>
      </c>
      <c r="F136" s="58">
        <v>359000</v>
      </c>
      <c r="I136" s="62"/>
      <c r="J136" s="62"/>
    </row>
    <row r="137" spans="1:12" x14ac:dyDescent="0.25">
      <c r="B137" s="30" t="s">
        <v>109</v>
      </c>
      <c r="C137" s="31" t="s">
        <v>106</v>
      </c>
      <c r="F137" s="58">
        <v>413000</v>
      </c>
    </row>
    <row r="138" spans="1:12" x14ac:dyDescent="0.25">
      <c r="A138" s="25" t="s">
        <v>111</v>
      </c>
      <c r="B138" s="27" t="s">
        <v>115</v>
      </c>
      <c r="C138" s="29" t="s">
        <v>112</v>
      </c>
      <c r="D138" s="25"/>
      <c r="E138" s="25"/>
      <c r="F138" s="57">
        <v>432000</v>
      </c>
    </row>
    <row r="139" spans="1:12" x14ac:dyDescent="0.25">
      <c r="B139" s="27" t="s">
        <v>83</v>
      </c>
      <c r="C139" s="29" t="s">
        <v>113</v>
      </c>
      <c r="F139" s="58">
        <v>450000</v>
      </c>
    </row>
    <row r="140" spans="1:12" x14ac:dyDescent="0.25">
      <c r="B140" s="27" t="s">
        <v>108</v>
      </c>
      <c r="C140" s="29" t="s">
        <v>114</v>
      </c>
      <c r="F140" s="58">
        <v>474000</v>
      </c>
    </row>
    <row r="142" spans="1:12" ht="15.75" x14ac:dyDescent="0.25">
      <c r="A142" s="36" t="s">
        <v>124</v>
      </c>
      <c r="B142" s="34"/>
      <c r="C142" s="34"/>
      <c r="D142" s="34"/>
      <c r="E142" s="34"/>
      <c r="F142" s="34"/>
    </row>
    <row r="144" spans="1:12" ht="21.75" thickBot="1" x14ac:dyDescent="0.4">
      <c r="A144" s="35" t="s">
        <v>122</v>
      </c>
      <c r="B144" s="14"/>
      <c r="C144" s="14"/>
      <c r="D144" s="14"/>
      <c r="E144" s="14"/>
      <c r="F144" s="14"/>
    </row>
    <row r="145" spans="1:15" ht="15.75" x14ac:dyDescent="0.25">
      <c r="A145" s="17" t="s">
        <v>38</v>
      </c>
      <c r="B145" s="15"/>
      <c r="C145" s="15"/>
      <c r="D145" s="15"/>
      <c r="E145" s="15"/>
      <c r="F145" s="15"/>
      <c r="I145" s="11"/>
      <c r="J145" s="11"/>
      <c r="K145" s="11"/>
      <c r="L145" s="11"/>
      <c r="M145" s="11"/>
      <c r="N145" s="11"/>
      <c r="O145" s="11"/>
    </row>
    <row r="146" spans="1:15" x14ac:dyDescent="0.25">
      <c r="A146" t="s">
        <v>165</v>
      </c>
      <c r="I146" s="11"/>
      <c r="J146" s="11"/>
      <c r="K146" s="11"/>
      <c r="L146" s="11"/>
      <c r="M146" s="11"/>
      <c r="N146" s="11"/>
      <c r="O146" s="11"/>
    </row>
    <row r="147" spans="1:15" x14ac:dyDescent="0.25">
      <c r="B147" t="s">
        <v>166</v>
      </c>
      <c r="I147" s="11"/>
      <c r="J147" s="11"/>
      <c r="K147" s="11"/>
      <c r="L147" s="11"/>
      <c r="M147" s="11"/>
      <c r="N147" s="11"/>
      <c r="O147" s="11"/>
    </row>
    <row r="148" spans="1:15" x14ac:dyDescent="0.25">
      <c r="B148" t="s">
        <v>167</v>
      </c>
      <c r="I148" s="11"/>
      <c r="J148" s="11"/>
      <c r="K148" s="11"/>
      <c r="L148" s="11"/>
      <c r="M148" s="11"/>
      <c r="N148" s="11"/>
      <c r="O148" s="11"/>
    </row>
    <row r="149" spans="1:15" x14ac:dyDescent="0.25">
      <c r="B149" t="s">
        <v>168</v>
      </c>
      <c r="I149" s="11"/>
      <c r="J149" s="11"/>
      <c r="K149" s="11"/>
      <c r="L149" s="11"/>
      <c r="M149" s="11"/>
      <c r="N149" s="11"/>
      <c r="O149" s="11"/>
    </row>
    <row r="150" spans="1:15" ht="30" x14ac:dyDescent="0.25">
      <c r="A150" s="54" t="s">
        <v>181</v>
      </c>
      <c r="F150" s="56" t="s">
        <v>182</v>
      </c>
      <c r="I150" s="11"/>
      <c r="J150" s="11"/>
      <c r="K150" s="11"/>
      <c r="L150" s="11"/>
      <c r="M150" s="11"/>
      <c r="N150" s="11"/>
      <c r="O150" s="11"/>
    </row>
    <row r="151" spans="1:15" x14ac:dyDescent="0.25">
      <c r="A151" t="s">
        <v>169</v>
      </c>
      <c r="F151" s="55">
        <v>52200</v>
      </c>
      <c r="I151" s="11"/>
      <c r="J151" s="11"/>
      <c r="K151" s="11"/>
      <c r="L151" s="11"/>
      <c r="M151" s="11"/>
      <c r="N151" s="11"/>
      <c r="O151" s="11"/>
    </row>
    <row r="152" spans="1:15" x14ac:dyDescent="0.25">
      <c r="A152" t="s">
        <v>179</v>
      </c>
      <c r="F152" s="55">
        <v>68200</v>
      </c>
      <c r="I152" s="11"/>
      <c r="J152" s="11"/>
      <c r="K152" s="11"/>
      <c r="L152" s="11"/>
      <c r="M152" s="11"/>
      <c r="N152" s="11"/>
      <c r="O152" s="11"/>
    </row>
    <row r="153" spans="1:15" x14ac:dyDescent="0.25">
      <c r="A153" t="s">
        <v>178</v>
      </c>
      <c r="F153" s="55">
        <v>94200</v>
      </c>
      <c r="I153" s="11"/>
      <c r="J153" s="11"/>
      <c r="K153" s="11"/>
      <c r="L153" s="11"/>
      <c r="M153" s="11"/>
      <c r="N153" s="11"/>
      <c r="O153" s="11"/>
    </row>
    <row r="154" spans="1:15" x14ac:dyDescent="0.25">
      <c r="A154" s="16" t="s">
        <v>180</v>
      </c>
      <c r="C154" s="16"/>
      <c r="D154" s="16"/>
      <c r="E154" s="16"/>
      <c r="F154" s="53">
        <v>107800</v>
      </c>
      <c r="I154" s="11"/>
      <c r="J154" s="11"/>
      <c r="K154" s="11"/>
      <c r="L154" s="11"/>
      <c r="M154" s="11"/>
      <c r="N154" s="11"/>
      <c r="O154" s="11"/>
    </row>
    <row r="155" spans="1:15" x14ac:dyDescent="0.25">
      <c r="A155" s="11" t="s">
        <v>140</v>
      </c>
      <c r="B155" s="25" t="s">
        <v>141</v>
      </c>
      <c r="I155" s="11"/>
      <c r="J155" s="11"/>
      <c r="K155" s="11"/>
      <c r="L155" s="11"/>
      <c r="M155" s="11"/>
      <c r="N155" s="38"/>
      <c r="O155" s="11"/>
    </row>
    <row r="156" spans="1:15" x14ac:dyDescent="0.25">
      <c r="B156" t="s">
        <v>142</v>
      </c>
      <c r="I156" s="11"/>
      <c r="J156" s="11"/>
      <c r="K156" s="11"/>
      <c r="L156" s="11"/>
      <c r="M156" s="11"/>
      <c r="N156" s="38"/>
      <c r="O156" s="11"/>
    </row>
    <row r="157" spans="1:15" x14ac:dyDescent="0.25">
      <c r="I157" s="11"/>
      <c r="J157" s="11"/>
      <c r="K157" s="11"/>
      <c r="L157" s="11"/>
      <c r="M157" s="11"/>
      <c r="N157" s="11"/>
      <c r="O157" s="11"/>
    </row>
    <row r="158" spans="1:15" ht="30.75" thickBot="1" x14ac:dyDescent="0.4">
      <c r="A158" s="35" t="s">
        <v>147</v>
      </c>
      <c r="B158" s="35"/>
      <c r="C158" s="35"/>
      <c r="D158" s="35"/>
      <c r="E158" s="35"/>
      <c r="F158" s="37" t="s">
        <v>116</v>
      </c>
      <c r="I158" s="11"/>
      <c r="J158" s="11"/>
      <c r="K158" s="11"/>
      <c r="L158" s="11"/>
      <c r="M158" s="11"/>
      <c r="N158" s="11"/>
      <c r="O158" s="11"/>
    </row>
    <row r="159" spans="1:15" x14ac:dyDescent="0.25">
      <c r="A159" t="s">
        <v>160</v>
      </c>
      <c r="B159" s="46" t="s">
        <v>143</v>
      </c>
      <c r="C159" t="s">
        <v>155</v>
      </c>
      <c r="F159" s="21">
        <v>52000</v>
      </c>
      <c r="G159" s="8"/>
    </row>
    <row r="160" spans="1:15" x14ac:dyDescent="0.25">
      <c r="A160" t="s">
        <v>160</v>
      </c>
      <c r="B160" s="47" t="s">
        <v>144</v>
      </c>
      <c r="C160" s="48" t="s">
        <v>156</v>
      </c>
      <c r="D160" s="48"/>
      <c r="E160" s="48"/>
      <c r="F160" s="21">
        <v>56000</v>
      </c>
      <c r="G160" s="8"/>
    </row>
    <row r="161" spans="1:7" x14ac:dyDescent="0.25">
      <c r="A161" s="48" t="s">
        <v>161</v>
      </c>
      <c r="B161" s="47" t="s">
        <v>152</v>
      </c>
      <c r="C161" s="48" t="s">
        <v>156</v>
      </c>
      <c r="D161" s="48"/>
      <c r="E161" s="48"/>
      <c r="F161" s="21">
        <v>69000</v>
      </c>
      <c r="G161" s="8"/>
    </row>
    <row r="162" spans="1:7" x14ac:dyDescent="0.25">
      <c r="A162" t="s">
        <v>158</v>
      </c>
      <c r="B162" s="47" t="s">
        <v>153</v>
      </c>
      <c r="C162" s="48" t="s">
        <v>156</v>
      </c>
      <c r="F162" s="21">
        <v>40000</v>
      </c>
      <c r="G162" s="8"/>
    </row>
    <row r="163" spans="1:7" x14ac:dyDescent="0.25">
      <c r="A163" s="16" t="s">
        <v>159</v>
      </c>
      <c r="B163" s="47" t="s">
        <v>154</v>
      </c>
      <c r="C163" s="16" t="s">
        <v>157</v>
      </c>
      <c r="D163" s="16"/>
      <c r="E163" s="16"/>
      <c r="F163" s="21">
        <v>30000</v>
      </c>
      <c r="G163" s="8"/>
    </row>
    <row r="164" spans="1:7" x14ac:dyDescent="0.25">
      <c r="A164" t="s">
        <v>145</v>
      </c>
      <c r="B164" s="49" t="s">
        <v>146</v>
      </c>
      <c r="F164" s="21">
        <v>25000</v>
      </c>
      <c r="G164" s="8"/>
    </row>
    <row r="167" spans="1:7" ht="15" customHeight="1" x14ac:dyDescent="0.25">
      <c r="A167" s="63" t="s">
        <v>186</v>
      </c>
      <c r="B167" s="64"/>
      <c r="C167" s="64"/>
    </row>
    <row r="168" spans="1:7" ht="15" customHeight="1" x14ac:dyDescent="0.25">
      <c r="A168" s="64"/>
      <c r="B168" s="64"/>
      <c r="C168" s="64"/>
    </row>
  </sheetData>
  <mergeCells count="9">
    <mergeCell ref="A167:C168"/>
    <mergeCell ref="A71:A73"/>
    <mergeCell ref="A83:A84"/>
    <mergeCell ref="F5:F6"/>
    <mergeCell ref="I133:J134"/>
    <mergeCell ref="I135:J136"/>
    <mergeCell ref="I131:J132"/>
    <mergeCell ref="A79:A80"/>
    <mergeCell ref="A74:A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2018-10-11T12:29:28Z</dcterms:modified>
</cp:coreProperties>
</file>